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rsc\data\Shares\EPP\Education\Publishing and Editorial\Resources\EiC Resources\2023 04 July\Post-16 quantitative\"/>
    </mc:Choice>
  </mc:AlternateContent>
  <xr:revisionPtr revIDLastSave="0" documentId="13_ncr:1_{D020C991-1133-4D58-A57A-5BEE09341856}" xr6:coauthVersionLast="47" xr6:coauthVersionMax="47" xr10:uidLastSave="{00000000-0000-0000-0000-000000000000}"/>
  <bookViews>
    <workbookView xWindow="28680" yWindow="-120" windowWidth="29040" windowHeight="15840" xr2:uid="{B8D8436B-E810-4929-A1D8-082BF6F955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8" i="1"/>
  <c r="C26" i="1"/>
  <c r="C18" i="1"/>
  <c r="C20" i="1" s="1"/>
  <c r="C22" i="1" s="1"/>
  <c r="C16" i="1"/>
  <c r="C24" i="1" l="1"/>
</calcChain>
</file>

<file path=xl/sharedStrings.xml><?xml version="1.0" encoding="utf-8"?>
<sst xmlns="http://schemas.openxmlformats.org/spreadsheetml/2006/main" count="20" uniqueCount="20">
  <si>
    <t>Step 2:</t>
  </si>
  <si>
    <t>Information from experiment:</t>
  </si>
  <si>
    <t>Step 3:</t>
  </si>
  <si>
    <t>Moles of excess acid</t>
  </si>
  <si>
    <t>Step 5:</t>
  </si>
  <si>
    <t>Moles of NaOH</t>
  </si>
  <si>
    <r>
      <t>Concentration of HCl (mol dm</t>
    </r>
    <r>
      <rPr>
        <vertAlign val="superscript"/>
        <sz val="11"/>
        <color theme="1"/>
        <rFont val="Calibri"/>
        <family val="2"/>
        <scheme val="minor"/>
      </rPr>
      <t>-3</t>
    </r>
    <r>
      <rPr>
        <sz val="11"/>
        <color theme="1"/>
        <rFont val="Calibri"/>
        <family val="2"/>
        <scheme val="minor"/>
      </rPr>
      <t>)</t>
    </r>
  </si>
  <si>
    <r>
      <t>Concentration of NaOH (mol dm</t>
    </r>
    <r>
      <rPr>
        <vertAlign val="superscript"/>
        <sz val="11"/>
        <color theme="1"/>
        <rFont val="Calibri"/>
        <family val="2"/>
        <scheme val="minor"/>
      </rPr>
      <t>-3</t>
    </r>
    <r>
      <rPr>
        <sz val="11"/>
        <color theme="1"/>
        <rFont val="Calibri"/>
        <family val="2"/>
        <scheme val="minor"/>
      </rPr>
      <t>)</t>
    </r>
  </si>
  <si>
    <r>
      <t>Mass of CaCO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(g)</t>
    </r>
  </si>
  <si>
    <t>Average titre (ml)</t>
  </si>
  <si>
    <r>
      <t>Moles of CaCO</t>
    </r>
    <r>
      <rPr>
        <vertAlign val="subscript"/>
        <sz val="11"/>
        <color theme="1"/>
        <rFont val="Calibri"/>
        <family val="2"/>
        <scheme val="minor"/>
      </rPr>
      <t>3</t>
    </r>
  </si>
  <si>
    <t>Moles of HCl</t>
  </si>
  <si>
    <r>
      <t>Moles of CO</t>
    </r>
    <r>
      <rPr>
        <vertAlign val="subscript"/>
        <sz val="11"/>
        <color theme="1"/>
        <rFont val="Calibri"/>
        <family val="2"/>
        <scheme val="minor"/>
      </rPr>
      <t>2</t>
    </r>
  </si>
  <si>
    <t>Total excess moles acid</t>
  </si>
  <si>
    <r>
      <t>Mass of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(g)</t>
    </r>
  </si>
  <si>
    <t>Moles of HCl in 10 ml</t>
  </si>
  <si>
    <t>Exemplar calculation - input learner data into green boxes and the calculation will fill through for you.</t>
  </si>
  <si>
    <t>Volume of HCl (ml)</t>
  </si>
  <si>
    <r>
      <t>Formula mass of CaCO</t>
    </r>
    <r>
      <rPr>
        <vertAlign val="subscript"/>
        <sz val="11"/>
        <color theme="1"/>
        <rFont val="Calibri"/>
        <family val="2"/>
        <scheme val="minor"/>
      </rPr>
      <t>3</t>
    </r>
  </si>
  <si>
    <r>
      <t>Formula mass of CO</t>
    </r>
    <r>
      <rPr>
        <vertAlign val="subscript"/>
        <sz val="11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</si>
</sst>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rgb="FF004976"/>
      <name val="Century Gothic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 indent="2"/>
    </xf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2" fontId="0" fillId="2" borderId="0" xfId="0" applyNumberFormat="1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8942A-5EBE-46B8-B3B0-8D3BBC74ABD6}">
  <dimension ref="A1:C30"/>
  <sheetViews>
    <sheetView tabSelected="1" zoomScale="84" workbookViewId="0">
      <selection activeCell="F22" sqref="F22"/>
    </sheetView>
  </sheetViews>
  <sheetFormatPr defaultRowHeight="14.5" x14ac:dyDescent="0.35"/>
  <cols>
    <col min="1" max="1" width="30.1796875" customWidth="1"/>
    <col min="2" max="2" width="23.90625" customWidth="1"/>
  </cols>
  <sheetData>
    <row r="1" spans="1:3" x14ac:dyDescent="0.35">
      <c r="A1" t="s">
        <v>16</v>
      </c>
    </row>
    <row r="3" spans="1:3" x14ac:dyDescent="0.35">
      <c r="A3" t="s">
        <v>1</v>
      </c>
    </row>
    <row r="5" spans="1:3" ht="16.5" x14ac:dyDescent="0.35">
      <c r="A5" t="s">
        <v>6</v>
      </c>
      <c r="B5" s="3">
        <v>1</v>
      </c>
    </row>
    <row r="6" spans="1:3" x14ac:dyDescent="0.35">
      <c r="A6" t="s">
        <v>17</v>
      </c>
      <c r="B6" s="2">
        <v>50</v>
      </c>
    </row>
    <row r="7" spans="1:3" ht="16.5" x14ac:dyDescent="0.45">
      <c r="A7" t="s">
        <v>18</v>
      </c>
      <c r="B7">
        <v>100</v>
      </c>
    </row>
    <row r="8" spans="1:3" ht="16.5" x14ac:dyDescent="0.45">
      <c r="A8" t="s">
        <v>19</v>
      </c>
      <c r="B8" s="2">
        <v>44</v>
      </c>
    </row>
    <row r="9" spans="1:3" ht="16.5" x14ac:dyDescent="0.35">
      <c r="A9" t="s">
        <v>7</v>
      </c>
      <c r="B9" s="4">
        <v>0.4</v>
      </c>
    </row>
    <row r="10" spans="1:3" ht="16.5" x14ac:dyDescent="0.45">
      <c r="A10" t="s">
        <v>8</v>
      </c>
      <c r="B10" s="6">
        <v>1.1000000000000001</v>
      </c>
    </row>
    <row r="11" spans="1:3" x14ac:dyDescent="0.35">
      <c r="A11" t="s">
        <v>9</v>
      </c>
      <c r="B11" s="7">
        <v>12.4</v>
      </c>
    </row>
    <row r="14" spans="1:3" x14ac:dyDescent="0.35">
      <c r="B14" s="1"/>
    </row>
    <row r="16" spans="1:3" x14ac:dyDescent="0.35">
      <c r="A16" t="s">
        <v>0</v>
      </c>
      <c r="B16" t="s">
        <v>11</v>
      </c>
      <c r="C16" s="5">
        <f>B5*B6/1000</f>
        <v>0.05</v>
      </c>
    </row>
    <row r="17" spans="1:3" x14ac:dyDescent="0.35">
      <c r="C17" s="5"/>
    </row>
    <row r="18" spans="1:3" ht="16.5" x14ac:dyDescent="0.45">
      <c r="B18" t="s">
        <v>10</v>
      </c>
      <c r="C18" s="5">
        <f>B10/B7</f>
        <v>1.1000000000000001E-2</v>
      </c>
    </row>
    <row r="19" spans="1:3" x14ac:dyDescent="0.35">
      <c r="C19" s="5"/>
    </row>
    <row r="20" spans="1:3" ht="16.5" x14ac:dyDescent="0.45">
      <c r="A20" t="s">
        <v>2</v>
      </c>
      <c r="B20" t="s">
        <v>12</v>
      </c>
      <c r="C20" s="5">
        <f>C18</f>
        <v>1.1000000000000001E-2</v>
      </c>
    </row>
    <row r="21" spans="1:3" x14ac:dyDescent="0.35">
      <c r="C21" s="4"/>
    </row>
    <row r="22" spans="1:3" ht="16.5" x14ac:dyDescent="0.45">
      <c r="B22" t="s">
        <v>14</v>
      </c>
      <c r="C22" s="4">
        <f>C20*B8</f>
        <v>0.48400000000000004</v>
      </c>
    </row>
    <row r="23" spans="1:3" x14ac:dyDescent="0.35">
      <c r="C23" s="4"/>
    </row>
    <row r="24" spans="1:3" x14ac:dyDescent="0.35">
      <c r="B24" t="s">
        <v>3</v>
      </c>
      <c r="C24" s="5">
        <f>C16-2*C18</f>
        <v>2.8000000000000001E-2</v>
      </c>
    </row>
    <row r="25" spans="1:3" x14ac:dyDescent="0.35">
      <c r="C25" s="4"/>
    </row>
    <row r="26" spans="1:3" x14ac:dyDescent="0.35">
      <c r="A26" t="s">
        <v>4</v>
      </c>
      <c r="B26" t="s">
        <v>5</v>
      </c>
      <c r="C26" s="4">
        <f>B11/1000*B9</f>
        <v>4.96E-3</v>
      </c>
    </row>
    <row r="27" spans="1:3" x14ac:dyDescent="0.35">
      <c r="C27" s="4"/>
    </row>
    <row r="28" spans="1:3" x14ac:dyDescent="0.35">
      <c r="B28" t="s">
        <v>15</v>
      </c>
      <c r="C28" s="4">
        <f>C26</f>
        <v>4.96E-3</v>
      </c>
    </row>
    <row r="29" spans="1:3" x14ac:dyDescent="0.35">
      <c r="C29" s="4"/>
    </row>
    <row r="30" spans="1:3" x14ac:dyDescent="0.35">
      <c r="B30" t="s">
        <v>13</v>
      </c>
      <c r="C30" s="5">
        <f>5*C28</f>
        <v>2.4799999999999999E-2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Royal Society of Chemistry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Acid–base back titration moles calculator</dc:title>
  <dc:creator>Royal Society of Chemistry</dc:creator>
  <cp:keywords>Acid–base, titration, practical experiment, data, balanced equation, mole, mass</cp:keywords>
  <dc:description>From The essential guide to teaching quantitative chemistry, Education in Chemistry, https://rsc.li/44KTlPQ</dc:description>
  <cp:lastModifiedBy>Georgia Murphy</cp:lastModifiedBy>
  <dcterms:created xsi:type="dcterms:W3CDTF">2023-04-18T20:19:45Z</dcterms:created>
  <dcterms:modified xsi:type="dcterms:W3CDTF">2023-05-11T06:59:56Z</dcterms:modified>
</cp:coreProperties>
</file>